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gailross/Library/Mobile Documents/com~apple~CloudDocs/Desktop/TDARFAC/Grants:Awards/Decision-making Matrix/"/>
    </mc:Choice>
  </mc:AlternateContent>
  <xr:revisionPtr revIDLastSave="0" documentId="13_ncr:1_{F5846D24-883C-DE42-975E-573F006030CF}" xr6:coauthVersionLast="47" xr6:coauthVersionMax="47" xr10:uidLastSave="{00000000-0000-0000-0000-000000000000}"/>
  <bookViews>
    <workbookView xWindow="27800" yWindow="1000" windowWidth="24160" windowHeight="23560" xr2:uid="{F04E7D80-568C-42E1-AC09-1369A0C00377}"/>
  </bookViews>
  <sheets>
    <sheet name="Project Outcome Ev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F33" i="1"/>
  <c r="G33" i="1" s="1"/>
  <c r="E33" i="1"/>
  <c r="F32" i="1"/>
  <c r="E32" i="1"/>
  <c r="F31" i="1"/>
  <c r="E31" i="1"/>
  <c r="F30" i="1"/>
  <c r="E30" i="1"/>
  <c r="G27" i="1"/>
  <c r="H27" i="1" s="1"/>
  <c r="G26" i="1"/>
  <c r="H26" i="1" s="1"/>
  <c r="G25" i="1"/>
  <c r="H25" i="1" s="1"/>
  <c r="G24" i="1"/>
  <c r="H24" i="1" s="1"/>
  <c r="G23" i="1"/>
  <c r="H23" i="1" s="1"/>
  <c r="G21" i="1"/>
  <c r="H21" i="1" s="1"/>
  <c r="G20" i="1"/>
  <c r="H20" i="1" s="1"/>
  <c r="G19" i="1"/>
  <c r="H19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H33" i="1" l="1"/>
</calcChain>
</file>

<file path=xl/sharedStrings.xml><?xml version="1.0" encoding="utf-8"?>
<sst xmlns="http://schemas.openxmlformats.org/spreadsheetml/2006/main" count="41" uniqueCount="41">
  <si>
    <t>Project Outcome Evaluation</t>
  </si>
  <si>
    <t>Project number</t>
  </si>
  <si>
    <t>001</t>
  </si>
  <si>
    <t>Project dates</t>
  </si>
  <si>
    <t>2024: March 01 - December 31</t>
  </si>
  <si>
    <t>Project name</t>
  </si>
  <si>
    <r>
      <t xml:space="preserve">Characterizing the arthropod diet of </t>
    </r>
    <r>
      <rPr>
        <i/>
        <sz val="11"/>
        <color theme="1"/>
        <rFont val="Calibri"/>
        <family val="2"/>
        <scheme val="minor"/>
      </rPr>
      <t>Daubentonia madagascariensis</t>
    </r>
  </si>
  <si>
    <t>Researcher(s)</t>
  </si>
  <si>
    <r>
      <t xml:space="preserve">Scoring 
</t>
    </r>
    <r>
      <rPr>
        <b/>
        <i/>
        <sz val="11"/>
        <color rgb="FFFF0000"/>
        <rFont val="Calibri"/>
        <family val="2"/>
        <scheme val="minor"/>
      </rPr>
      <t>Yes = 2; Neutral = 1; No = 0</t>
    </r>
  </si>
  <si>
    <t>Weight</t>
  </si>
  <si>
    <t>Baseline</t>
  </si>
  <si>
    <t>Project Name</t>
  </si>
  <si>
    <r>
      <t xml:space="preserve">Score
</t>
    </r>
    <r>
      <rPr>
        <b/>
        <i/>
        <sz val="11"/>
        <color rgb="FFFF0000"/>
        <rFont val="Calibri"/>
        <family val="2"/>
        <scheme val="minor"/>
      </rPr>
      <t>Self-calculating cell</t>
    </r>
  </si>
  <si>
    <r>
      <t xml:space="preserve">Project Score vs Baseline
</t>
    </r>
    <r>
      <rPr>
        <b/>
        <i/>
        <sz val="11"/>
        <color rgb="FFFF0000"/>
        <rFont val="Calibri"/>
        <family val="2"/>
        <scheme val="minor"/>
      </rPr>
      <t>Self-calculating cell</t>
    </r>
  </si>
  <si>
    <t>Comments</t>
  </si>
  <si>
    <t>Project Evaluation</t>
  </si>
  <si>
    <t>Did the research/work fulfill the intended project goal(s)?</t>
  </si>
  <si>
    <t>Was the project completed on-time?</t>
  </si>
  <si>
    <t>Was the project completed within budget?</t>
  </si>
  <si>
    <t>Has a project report been submitted within 6 months of project completion?</t>
  </si>
  <si>
    <t>Have a minimum of 3 high-resolution photos with captions been submitted?</t>
  </si>
  <si>
    <t>Conservation</t>
  </si>
  <si>
    <t>Was the research/work conducted in a non-human, primate habitat country?</t>
  </si>
  <si>
    <t>Did the research/work exhibit non-human primate conservation efforts?</t>
  </si>
  <si>
    <t>If within the original scope of the project, did the research/work exhibit the conservation of other animal species, which share and influence the same ecosystem(s) as non-human primates?</t>
  </si>
  <si>
    <t>If so, specify other animal species' names.</t>
  </si>
  <si>
    <t>If within the original scope of the project, did the research/work exhibit the conservation of plant species within non-human primate ecosystems?</t>
  </si>
  <si>
    <t>If so, specify plant species' names.</t>
  </si>
  <si>
    <t>TDARFAC requirements</t>
  </si>
  <si>
    <t>Did the research/work fulfill TDARFAC's Mission?</t>
  </si>
  <si>
    <t>Did the research/work meet TDARFAC's 3 Objectives?</t>
  </si>
  <si>
    <t>Did the research/work meet TDARFAC's Objective of Building Capacity?</t>
  </si>
  <si>
    <t>Did the research/work meet TDARFAC's Objective of Amplifying Voices?</t>
  </si>
  <si>
    <t>Did the research/work meet TDARFAC's Objective of Partnering with Local Communities?</t>
  </si>
  <si>
    <r>
      <t xml:space="preserve">Summary  </t>
    </r>
    <r>
      <rPr>
        <b/>
        <sz val="11"/>
        <color rgb="FFFF0000"/>
        <rFont val="Calibri"/>
        <family val="2"/>
        <scheme val="minor"/>
      </rPr>
      <t>(Self-populating cells.  DO NOT MODIFY.)</t>
    </r>
  </si>
  <si>
    <t>Total quantity of 2's (yes's)</t>
  </si>
  <si>
    <t>Total quantity of 1's (neutral's)</t>
  </si>
  <si>
    <t>Total quantity of 0's (no's)</t>
  </si>
  <si>
    <r>
      <rPr>
        <b/>
        <sz val="11"/>
        <color theme="1"/>
        <rFont val="Calibri"/>
        <family val="2"/>
        <scheme val="minor"/>
      </rPr>
      <t>Overall Weighted Score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Note: Highest scores represent the highest quality, and most successful, project(s).  </t>
    </r>
  </si>
  <si>
    <t>Researcher x</t>
  </si>
  <si>
    <t>Have the results of the research been submitted for publication in a scientific journal?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</si>
</sst>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2" borderId="1" xfId="0" applyFill="1" applyBorder="1" applyAlignment="1">
      <alignment vertical="center"/>
    </xf>
    <xf numFmtId="0" fontId="0" fillId="2" borderId="1" xfId="0" quotePrefix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textRotation="90" wrapText="1"/>
    </xf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5" borderId="2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9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B050"/>
        </patternFill>
      </fill>
    </dxf>
    <dxf>
      <font>
        <b/>
        <i val="0"/>
        <strike val="0"/>
        <color theme="1"/>
      </font>
      <fill>
        <patternFill patternType="none">
          <bgColor auto="1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0</xdr:rowOff>
    </xdr:from>
    <xdr:ext cx="6966266" cy="129791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7439B1-9EEF-49FD-8B35-0855FB7E6484}"/>
            </a:ext>
          </a:extLst>
        </xdr:cNvPr>
        <xdr:cNvSpPr txBox="1"/>
      </xdr:nvSpPr>
      <xdr:spPr>
        <a:xfrm>
          <a:off x="9174480" y="198120"/>
          <a:ext cx="6966266" cy="129791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Comments</a:t>
          </a:r>
          <a:r>
            <a:rPr lang="en-US" sz="1100" b="1" baseline="0"/>
            <a:t> &amp; Suggestions:</a:t>
          </a:r>
          <a:endParaRPr lang="en-US" sz="1100" b="1"/>
        </a:p>
        <a:p>
          <a:r>
            <a:rPr lang="en-US" sz="1100"/>
            <a:t>1) S: Have researchers complete a self-assessment.</a:t>
          </a:r>
        </a:p>
        <a:p>
          <a:r>
            <a:rPr lang="en-US" sz="1100"/>
            <a:t>2) C: This form can be modify in several different ways, including designing for:</a:t>
          </a:r>
        </a:p>
        <a:p>
          <a:r>
            <a:rPr lang="en-US" sz="1100"/>
            <a:t>     a) </a:t>
          </a:r>
          <a:r>
            <a:rPr lang="en-US" sz="1100" baseline="0"/>
            <a:t>multiple projects</a:t>
          </a:r>
        </a:p>
        <a:p>
          <a:r>
            <a:rPr lang="en-US" sz="1100" baseline="0"/>
            <a:t>     b) evaluator content adjacent to researcher; along with comparison of results</a:t>
          </a:r>
          <a:endParaRPr lang="en-US" sz="1100"/>
        </a:p>
        <a:p>
          <a:r>
            <a:rPr lang="en-US" sz="1100"/>
            <a:t>3) C:</a:t>
          </a:r>
          <a:r>
            <a:rPr lang="en-US" sz="1100" baseline="0"/>
            <a:t> "Scoring column" (H) includes critical attributes from the [specific] project's original goals and those of TDARFAC.  </a:t>
          </a:r>
        </a:p>
        <a:p>
          <a:r>
            <a:rPr lang="en-US" sz="1100" baseline="0"/>
            <a:t>4) C: Critical attributes and their weightings need to be finalized by the principal evaluator; e.g., Dr. Abby Ross.</a:t>
          </a:r>
          <a:endParaRPr lang="en-US" sz="1100"/>
        </a:p>
      </xdr:txBody>
    </xdr:sp>
    <xdr:clientData/>
  </xdr:oneCellAnchor>
  <xdr:oneCellAnchor>
    <xdr:from>
      <xdr:col>2</xdr:col>
      <xdr:colOff>251460</xdr:colOff>
      <xdr:row>1</xdr:row>
      <xdr:rowOff>15240</xdr:rowOff>
    </xdr:from>
    <xdr:ext cx="5562600" cy="114133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402B449-8C4E-4705-A705-93F7429D8853}"/>
            </a:ext>
          </a:extLst>
        </xdr:cNvPr>
        <xdr:cNvSpPr txBox="1"/>
      </xdr:nvSpPr>
      <xdr:spPr>
        <a:xfrm>
          <a:off x="3731260" y="218440"/>
          <a:ext cx="5562600" cy="114133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/>
            <a:t>Instructions:</a:t>
          </a:r>
        </a:p>
        <a:p>
          <a:r>
            <a:rPr lang="en-US" sz="1100"/>
            <a:t>1) </a:t>
          </a:r>
          <a:r>
            <a:rPr lang="en-US" sz="1100" b="1">
              <a:solidFill>
                <a:srgbClr val="FF0000"/>
              </a:solidFill>
            </a:rPr>
            <a:t>DO</a:t>
          </a:r>
          <a:r>
            <a:rPr lang="en-US" sz="1100" b="1" baseline="0">
              <a:solidFill>
                <a:srgbClr val="FF0000"/>
              </a:solidFill>
            </a:rPr>
            <a:t> NOT MODIFY patterned cells! </a:t>
          </a:r>
        </a:p>
        <a:p>
          <a:r>
            <a:rPr lang="en-US" sz="1100" b="1" baseline="0">
              <a:solidFill>
                <a:srgbClr val="FF0000"/>
              </a:solidFill>
            </a:rPr>
            <a:t>Project </a:t>
          </a:r>
          <a:r>
            <a:rPr lang="en-US" sz="1100"/>
            <a:t>2) S</a:t>
          </a:r>
          <a:r>
            <a:rPr lang="en-US" sz="1100" baseline="0"/>
            <a:t>core the projects, </a:t>
          </a:r>
          <a:r>
            <a:rPr lang="en-US" sz="1100" b="1" baseline="0"/>
            <a:t>under the "Project Name" column (F) only!  </a:t>
          </a:r>
          <a:r>
            <a:rPr lang="en-US" sz="1100" baseline="0"/>
            <a:t>The full project evaluation (e.g., remainder of cells) will automatically </a:t>
          </a:r>
          <a:r>
            <a:rPr lang="en-US" sz="1100" b="1" i="1" baseline="0"/>
            <a:t>self-populate and tally </a:t>
          </a:r>
          <a:r>
            <a:rPr lang="en-US" sz="1100" baseline="0"/>
            <a:t>in the Summary table at the bottom of the form.</a:t>
          </a:r>
        </a:p>
        <a:p>
          <a:r>
            <a:rPr lang="en-US" sz="1100" baseline="0"/>
            <a:t>3) </a:t>
          </a:r>
          <a:r>
            <a:rPr lang="en-US" sz="1100" b="1" baseline="0"/>
            <a:t>Scoring</a:t>
          </a:r>
          <a:r>
            <a:rPr lang="en-US" sz="1100" baseline="0"/>
            <a:t> is based on inputs of: </a:t>
          </a:r>
          <a:r>
            <a:rPr lang="en-US" sz="1100" b="1" i="1" baseline="0"/>
            <a:t>Yes = 2; Neutral = 1; No = 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650C-3AC0-4D92-B1A4-0E8067820D09}">
  <dimension ref="A1:I33"/>
  <sheetViews>
    <sheetView tabSelected="1" workbookViewId="0">
      <selection activeCell="B21" sqref="B21"/>
    </sheetView>
  </sheetViews>
  <sheetFormatPr baseColWidth="10" defaultColWidth="8.83203125" defaultRowHeight="15" x14ac:dyDescent="0.2"/>
  <cols>
    <col min="1" max="1" width="14.83203125" customWidth="1"/>
    <col min="2" max="2" width="30.83203125" customWidth="1"/>
    <col min="3" max="3" width="52.6640625" customWidth="1"/>
    <col min="7" max="8" width="8.83203125" style="2"/>
    <col min="9" max="9" width="35.83203125" customWidth="1"/>
  </cols>
  <sheetData>
    <row r="1" spans="1:9" ht="16" x14ac:dyDescent="0.2">
      <c r="A1" s="1" t="s">
        <v>0</v>
      </c>
    </row>
    <row r="2" spans="1:9" x14ac:dyDescent="0.2">
      <c r="C2" s="3"/>
    </row>
    <row r="4" spans="1:9" s="6" customFormat="1" x14ac:dyDescent="0.2">
      <c r="A4" s="4" t="s">
        <v>1</v>
      </c>
      <c r="B4" s="5" t="s">
        <v>2</v>
      </c>
      <c r="G4" s="7"/>
      <c r="H4" s="7"/>
    </row>
    <row r="5" spans="1:9" s="6" customFormat="1" x14ac:dyDescent="0.2">
      <c r="A5" s="4" t="s">
        <v>3</v>
      </c>
      <c r="B5" s="8" t="s">
        <v>4</v>
      </c>
      <c r="G5" s="7"/>
      <c r="H5" s="7"/>
    </row>
    <row r="6" spans="1:9" s="6" customFormat="1" ht="32" x14ac:dyDescent="0.2">
      <c r="A6" s="4" t="s">
        <v>5</v>
      </c>
      <c r="B6" s="9" t="s">
        <v>6</v>
      </c>
      <c r="G6" s="7"/>
      <c r="H6" s="7"/>
    </row>
    <row r="7" spans="1:9" s="6" customFormat="1" x14ac:dyDescent="0.2">
      <c r="A7" s="4" t="s">
        <v>7</v>
      </c>
      <c r="B7" s="4" t="s">
        <v>39</v>
      </c>
      <c r="G7" s="7"/>
      <c r="H7" s="7"/>
    </row>
    <row r="8" spans="1:9" s="6" customFormat="1" x14ac:dyDescent="0.2">
      <c r="G8" s="7"/>
      <c r="H8" s="7"/>
    </row>
    <row r="9" spans="1:9" ht="103" x14ac:dyDescent="0.2">
      <c r="C9" s="10" t="s">
        <v>8</v>
      </c>
      <c r="D9" s="11" t="s">
        <v>9</v>
      </c>
      <c r="E9" s="11" t="s">
        <v>10</v>
      </c>
      <c r="F9" s="11" t="s">
        <v>11</v>
      </c>
      <c r="G9" s="12" t="s">
        <v>12</v>
      </c>
      <c r="H9" s="12" t="s">
        <v>13</v>
      </c>
      <c r="I9" s="11" t="s">
        <v>14</v>
      </c>
    </row>
    <row r="10" spans="1:9" ht="16" x14ac:dyDescent="0.2">
      <c r="C10" s="13" t="s">
        <v>15</v>
      </c>
      <c r="D10" s="14"/>
      <c r="E10" s="14"/>
      <c r="F10" s="14"/>
      <c r="G10" s="15"/>
      <c r="H10" s="16"/>
      <c r="I10" s="17"/>
    </row>
    <row r="11" spans="1:9" s="6" customFormat="1" ht="16" x14ac:dyDescent="0.2">
      <c r="B11" s="18"/>
      <c r="C11" s="19" t="s">
        <v>16</v>
      </c>
      <c r="D11" s="20">
        <v>10</v>
      </c>
      <c r="E11" s="20">
        <v>2</v>
      </c>
      <c r="F11" s="15">
        <v>2</v>
      </c>
      <c r="G11" s="15">
        <f t="shared" ref="G11:G27" si="0">D11*F11</f>
        <v>20</v>
      </c>
      <c r="H11" s="15">
        <f>G11-(D11*E11)</f>
        <v>0</v>
      </c>
      <c r="I11" s="21"/>
    </row>
    <row r="12" spans="1:9" s="6" customFormat="1" ht="16" x14ac:dyDescent="0.2">
      <c r="C12" s="19" t="s">
        <v>17</v>
      </c>
      <c r="D12" s="20">
        <v>10</v>
      </c>
      <c r="E12" s="20">
        <v>2</v>
      </c>
      <c r="F12" s="15">
        <v>1</v>
      </c>
      <c r="G12" s="15">
        <f t="shared" si="0"/>
        <v>10</v>
      </c>
      <c r="H12" s="15">
        <f t="shared" ref="H12:H27" si="1">G12-(D12*E12)</f>
        <v>-10</v>
      </c>
      <c r="I12" s="21"/>
    </row>
    <row r="13" spans="1:9" s="6" customFormat="1" ht="16" x14ac:dyDescent="0.2">
      <c r="C13" s="19" t="s">
        <v>18</v>
      </c>
      <c r="D13" s="20">
        <v>10</v>
      </c>
      <c r="E13" s="20">
        <v>2</v>
      </c>
      <c r="F13" s="15">
        <v>0</v>
      </c>
      <c r="G13" s="15">
        <f t="shared" si="0"/>
        <v>0</v>
      </c>
      <c r="H13" s="15">
        <f t="shared" si="1"/>
        <v>-20</v>
      </c>
      <c r="I13" s="21"/>
    </row>
    <row r="14" spans="1:9" s="6" customFormat="1" ht="32" x14ac:dyDescent="0.2">
      <c r="C14" s="19" t="s">
        <v>19</v>
      </c>
      <c r="D14" s="20">
        <v>10</v>
      </c>
      <c r="E14" s="20">
        <v>2</v>
      </c>
      <c r="F14" s="15">
        <v>2</v>
      </c>
      <c r="G14" s="15">
        <f t="shared" si="0"/>
        <v>20</v>
      </c>
      <c r="H14" s="15">
        <f t="shared" si="1"/>
        <v>0</v>
      </c>
      <c r="I14" s="21"/>
    </row>
    <row r="15" spans="1:9" s="6" customFormat="1" ht="32" x14ac:dyDescent="0.2">
      <c r="C15" s="19" t="s">
        <v>20</v>
      </c>
      <c r="D15" s="20">
        <v>10</v>
      </c>
      <c r="E15" s="20">
        <v>2</v>
      </c>
      <c r="F15" s="15">
        <v>2</v>
      </c>
      <c r="G15" s="15">
        <f t="shared" si="0"/>
        <v>20</v>
      </c>
      <c r="H15" s="15">
        <f t="shared" si="1"/>
        <v>0</v>
      </c>
      <c r="I15" s="21"/>
    </row>
    <row r="16" spans="1:9" s="6" customFormat="1" ht="32" x14ac:dyDescent="0.2">
      <c r="C16" s="19" t="s">
        <v>40</v>
      </c>
      <c r="D16" s="20">
        <v>10</v>
      </c>
      <c r="E16" s="20">
        <v>2</v>
      </c>
      <c r="F16" s="15">
        <v>0</v>
      </c>
      <c r="G16" s="15">
        <f t="shared" si="0"/>
        <v>0</v>
      </c>
      <c r="H16" s="15">
        <f t="shared" si="1"/>
        <v>-20</v>
      </c>
      <c r="I16" s="21"/>
    </row>
    <row r="17" spans="2:9" s="6" customFormat="1" ht="16" x14ac:dyDescent="0.2">
      <c r="C17" s="22" t="s">
        <v>21</v>
      </c>
      <c r="D17" s="15"/>
      <c r="E17" s="15"/>
      <c r="F17" s="15"/>
      <c r="G17" s="15"/>
      <c r="H17" s="15"/>
      <c r="I17" s="21"/>
    </row>
    <row r="18" spans="2:9" s="6" customFormat="1" ht="32" x14ac:dyDescent="0.2">
      <c r="B18" s="18"/>
      <c r="C18" s="19" t="s">
        <v>22</v>
      </c>
      <c r="D18" s="20">
        <v>10</v>
      </c>
      <c r="E18" s="20">
        <v>2</v>
      </c>
      <c r="F18" s="15">
        <v>2</v>
      </c>
      <c r="G18" s="15">
        <f t="shared" si="0"/>
        <v>20</v>
      </c>
      <c r="H18" s="15">
        <f t="shared" si="1"/>
        <v>0</v>
      </c>
      <c r="I18" s="21"/>
    </row>
    <row r="19" spans="2:9" s="6" customFormat="1" ht="32" x14ac:dyDescent="0.2">
      <c r="B19" s="18"/>
      <c r="C19" s="19" t="s">
        <v>23</v>
      </c>
      <c r="D19" s="20">
        <v>8</v>
      </c>
      <c r="E19" s="20">
        <v>2</v>
      </c>
      <c r="F19" s="15">
        <v>2</v>
      </c>
      <c r="G19" s="15">
        <f t="shared" si="0"/>
        <v>16</v>
      </c>
      <c r="H19" s="15">
        <f t="shared" si="1"/>
        <v>0</v>
      </c>
      <c r="I19" s="21"/>
    </row>
    <row r="20" spans="2:9" s="6" customFormat="1" ht="48" x14ac:dyDescent="0.2">
      <c r="B20" s="18"/>
      <c r="C20" s="19" t="s">
        <v>24</v>
      </c>
      <c r="D20" s="20">
        <v>4</v>
      </c>
      <c r="E20" s="20">
        <v>2</v>
      </c>
      <c r="F20" s="15">
        <v>0</v>
      </c>
      <c r="G20" s="15">
        <f t="shared" si="0"/>
        <v>0</v>
      </c>
      <c r="H20" s="15">
        <f t="shared" si="1"/>
        <v>-8</v>
      </c>
      <c r="I20" s="23" t="s">
        <v>25</v>
      </c>
    </row>
    <row r="21" spans="2:9" s="6" customFormat="1" ht="48" x14ac:dyDescent="0.2">
      <c r="B21" s="18"/>
      <c r="C21" s="19" t="s">
        <v>26</v>
      </c>
      <c r="D21" s="20">
        <v>6</v>
      </c>
      <c r="E21" s="20">
        <v>2</v>
      </c>
      <c r="F21" s="15">
        <v>1</v>
      </c>
      <c r="G21" s="15">
        <f t="shared" si="0"/>
        <v>6</v>
      </c>
      <c r="H21" s="15">
        <f t="shared" si="1"/>
        <v>-6</v>
      </c>
      <c r="I21" s="23" t="s">
        <v>27</v>
      </c>
    </row>
    <row r="22" spans="2:9" s="6" customFormat="1" ht="16" x14ac:dyDescent="0.2">
      <c r="C22" s="22" t="s">
        <v>28</v>
      </c>
      <c r="D22" s="15"/>
      <c r="E22" s="15"/>
      <c r="F22" s="15"/>
      <c r="G22" s="15"/>
      <c r="H22" s="15"/>
      <c r="I22" s="21"/>
    </row>
    <row r="23" spans="2:9" s="6" customFormat="1" ht="16" x14ac:dyDescent="0.2">
      <c r="B23" s="18"/>
      <c r="C23" s="19" t="s">
        <v>29</v>
      </c>
      <c r="D23" s="20">
        <v>10</v>
      </c>
      <c r="E23" s="20">
        <v>2</v>
      </c>
      <c r="F23" s="15">
        <v>2</v>
      </c>
      <c r="G23" s="15">
        <f t="shared" si="0"/>
        <v>20</v>
      </c>
      <c r="H23" s="15">
        <f t="shared" si="1"/>
        <v>0</v>
      </c>
      <c r="I23" s="21"/>
    </row>
    <row r="24" spans="2:9" s="6" customFormat="1" ht="16" x14ac:dyDescent="0.2">
      <c r="B24" s="18"/>
      <c r="C24" s="19" t="s">
        <v>30</v>
      </c>
      <c r="D24" s="20">
        <v>10</v>
      </c>
      <c r="E24" s="20">
        <v>2</v>
      </c>
      <c r="F24" s="15">
        <v>0</v>
      </c>
      <c r="G24" s="15">
        <f t="shared" si="0"/>
        <v>0</v>
      </c>
      <c r="H24" s="15">
        <f t="shared" si="1"/>
        <v>-20</v>
      </c>
      <c r="I24" s="21"/>
    </row>
    <row r="25" spans="2:9" s="6" customFormat="1" ht="32" x14ac:dyDescent="0.2">
      <c r="B25" s="18"/>
      <c r="C25" s="19" t="s">
        <v>31</v>
      </c>
      <c r="D25" s="20">
        <v>4</v>
      </c>
      <c r="E25" s="20">
        <v>2</v>
      </c>
      <c r="F25" s="15">
        <v>0</v>
      </c>
      <c r="G25" s="15">
        <f t="shared" si="0"/>
        <v>0</v>
      </c>
      <c r="H25" s="15">
        <f t="shared" si="1"/>
        <v>-8</v>
      </c>
      <c r="I25" s="21"/>
    </row>
    <row r="26" spans="2:9" s="6" customFormat="1" ht="32" x14ac:dyDescent="0.2">
      <c r="B26" s="18"/>
      <c r="C26" s="19" t="s">
        <v>32</v>
      </c>
      <c r="D26" s="20">
        <v>6</v>
      </c>
      <c r="E26" s="20">
        <v>2</v>
      </c>
      <c r="F26" s="15">
        <v>2</v>
      </c>
      <c r="G26" s="15">
        <f t="shared" si="0"/>
        <v>12</v>
      </c>
      <c r="H26" s="15">
        <f t="shared" si="1"/>
        <v>0</v>
      </c>
      <c r="I26" s="21"/>
    </row>
    <row r="27" spans="2:9" s="6" customFormat="1" ht="32" x14ac:dyDescent="0.2">
      <c r="B27" s="18"/>
      <c r="C27" s="19" t="s">
        <v>33</v>
      </c>
      <c r="D27" s="20">
        <v>8</v>
      </c>
      <c r="E27" s="20">
        <v>2</v>
      </c>
      <c r="F27" s="15">
        <v>2</v>
      </c>
      <c r="G27" s="15">
        <f t="shared" si="0"/>
        <v>16</v>
      </c>
      <c r="H27" s="15">
        <f t="shared" si="1"/>
        <v>0</v>
      </c>
      <c r="I27" s="21"/>
    </row>
    <row r="28" spans="2:9" s="6" customFormat="1" x14ac:dyDescent="0.2">
      <c r="G28" s="7"/>
      <c r="H28" s="7"/>
    </row>
    <row r="29" spans="2:9" s="6" customFormat="1" x14ac:dyDescent="0.2">
      <c r="C29" s="24" t="s">
        <v>34</v>
      </c>
      <c r="D29" s="25"/>
      <c r="E29" s="26"/>
      <c r="F29" s="21"/>
      <c r="G29" s="15"/>
      <c r="H29" s="15"/>
      <c r="I29" s="26"/>
    </row>
    <row r="30" spans="2:9" s="6" customFormat="1" x14ac:dyDescent="0.2">
      <c r="C30" s="27" t="s">
        <v>35</v>
      </c>
      <c r="D30" s="28"/>
      <c r="E30" s="29">
        <f>COUNTIF(E11:E27,2)</f>
        <v>15</v>
      </c>
      <c r="F30" s="20">
        <f>COUNTIF(F11:F27,2)</f>
        <v>8</v>
      </c>
      <c r="G30" s="30"/>
      <c r="H30" s="31"/>
      <c r="I30" s="26"/>
    </row>
    <row r="31" spans="2:9" s="6" customFormat="1" x14ac:dyDescent="0.2">
      <c r="C31" s="27" t="s">
        <v>36</v>
      </c>
      <c r="D31" s="31"/>
      <c r="E31" s="29">
        <f>COUNTIF(E11:E27,1)</f>
        <v>0</v>
      </c>
      <c r="F31" s="20">
        <f>COUNTIF(F11:F27,1)</f>
        <v>2</v>
      </c>
      <c r="G31" s="32"/>
      <c r="H31" s="31"/>
      <c r="I31" s="26"/>
    </row>
    <row r="32" spans="2:9" s="6" customFormat="1" x14ac:dyDescent="0.2">
      <c r="C32" s="27" t="s">
        <v>37</v>
      </c>
      <c r="D32" s="31"/>
      <c r="E32" s="29">
        <f>COUNTIF(E11:E27,0)</f>
        <v>0</v>
      </c>
      <c r="F32" s="20">
        <f>COUNTIF(F11:F27,0)</f>
        <v>5</v>
      </c>
      <c r="G32" s="32"/>
      <c r="H32" s="31"/>
      <c r="I32" s="26"/>
    </row>
    <row r="33" spans="3:9" s="6" customFormat="1" ht="48" x14ac:dyDescent="0.2">
      <c r="C33" s="19" t="s">
        <v>38</v>
      </c>
      <c r="D33" s="31"/>
      <c r="E33" s="29">
        <f>($D$11*E11)+($D$12*E12)+($D$13*E13)+($D$14*E14)+($D$15*E15)+($D$16*E16)+($D$17*E17)+($D$18*E18)+($D$19*E19)+($D$20*E20)+($D$21*E21)+($D$22*E22)+($D$23*E23)+($D$24*E24)+($D$25*E25)+($D$26*E26)+($D$27*E27)</f>
        <v>252</v>
      </c>
      <c r="F33" s="20">
        <f>($D$11*F11)+($D$12*F12)+($D$13*F13)+($D$14*F14)+($D$15*F15)+($D$16*F16)+($D$17*F17)+($D$18*F18)+($D$19*F19)+($D$20*F20)+($D$21*F21)+($D$22*F22)+($D$23*F23)+($D$24*F24)+($D$25*F25)+($D$26*F26)+($D$27*F27)</f>
        <v>160</v>
      </c>
      <c r="G33" s="15">
        <f>F33</f>
        <v>160</v>
      </c>
      <c r="H33" s="33">
        <f>SUM(H11:H16,H18:H21,H23:H27)</f>
        <v>-92</v>
      </c>
      <c r="I33" s="21"/>
    </row>
  </sheetData>
  <conditionalFormatting sqref="F11:F16 F18:F21 F23:F27">
    <cfRule type="cellIs" dxfId="8" priority="10" operator="equal">
      <formula>0</formula>
    </cfRule>
    <cfRule type="cellIs" dxfId="7" priority="11" operator="equal">
      <formula>1</formula>
    </cfRule>
    <cfRule type="cellIs" dxfId="6" priority="12" operator="equal">
      <formula>2</formula>
    </cfRule>
  </conditionalFormatting>
  <conditionalFormatting sqref="H11:H16">
    <cfRule type="expression" dxfId="5" priority="7">
      <formula>IF(F11=0,1)</formula>
    </cfRule>
    <cfRule type="expression" priority="8">
      <formula>IF(F11=1,1)</formula>
    </cfRule>
    <cfRule type="expression" dxfId="4" priority="9">
      <formula>IF(F11=2,1)</formula>
    </cfRule>
  </conditionalFormatting>
  <conditionalFormatting sqref="H18:H21">
    <cfRule type="expression" dxfId="3" priority="4">
      <formula>IF(F18=0,1)</formula>
    </cfRule>
    <cfRule type="expression" priority="5">
      <formula>IF(F18=1,1)</formula>
    </cfRule>
    <cfRule type="expression" dxfId="2" priority="6">
      <formula>IF(F18=2,1)</formula>
    </cfRule>
  </conditionalFormatting>
  <conditionalFormatting sqref="H23:H27">
    <cfRule type="expression" dxfId="1" priority="1">
      <formula>IF(F23=0,1)</formula>
    </cfRule>
    <cfRule type="expression" priority="2">
      <formula>IF(F23=1,1)</formula>
    </cfRule>
    <cfRule type="expression" dxfId="0" priority="3">
      <formula>IF(F23=2,1)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Outcome Eval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rdlund</dc:creator>
  <cp:lastModifiedBy>Abigail Ross</cp:lastModifiedBy>
  <dcterms:created xsi:type="dcterms:W3CDTF">2023-04-18T17:06:16Z</dcterms:created>
  <dcterms:modified xsi:type="dcterms:W3CDTF">2023-08-08T15:25:32Z</dcterms:modified>
</cp:coreProperties>
</file>